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" windowWidth="11910" windowHeight="711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<sst xmlns="http://schemas.openxmlformats.org/spreadsheetml/2006/main" count="86" uniqueCount="46">
  <si>
    <t>N-Tester</t>
  </si>
  <si>
    <t>Pflanzenhöhe</t>
  </si>
  <si>
    <t>Parz. Nr.</t>
  </si>
  <si>
    <t>Wdh.</t>
  </si>
  <si>
    <t>Winterweizen</t>
  </si>
  <si>
    <t>Korrekturwert</t>
  </si>
  <si>
    <t>Bedarf kg N/ha</t>
  </si>
  <si>
    <t>Datum: 22.06.05</t>
  </si>
  <si>
    <t>S1N4</t>
  </si>
  <si>
    <t>S2N1</t>
  </si>
  <si>
    <t>S3N3</t>
  </si>
  <si>
    <t>S3N4</t>
  </si>
  <si>
    <t>S1N2</t>
  </si>
  <si>
    <t>S2N2</t>
  </si>
  <si>
    <t>S2N4</t>
  </si>
  <si>
    <t>S3N2</t>
  </si>
  <si>
    <t>S1N1</t>
  </si>
  <si>
    <t>S2N3</t>
  </si>
  <si>
    <t>S3N1</t>
  </si>
  <si>
    <t>S1N3</t>
  </si>
  <si>
    <t>Anz. ährentr. Halme 1/10m²</t>
  </si>
  <si>
    <t>Anz. ährentr. Halme  m²</t>
  </si>
  <si>
    <t>FM Körner in g (10 Ähren)</t>
  </si>
  <si>
    <t>FM Körner pro m²</t>
  </si>
  <si>
    <t>Anzahl Körner/m²</t>
  </si>
  <si>
    <t>Gew. Restpflanze 1/10 m²</t>
  </si>
  <si>
    <t>Gew.Restpflanze m²</t>
  </si>
  <si>
    <t>Gesamt Biomasse m²</t>
  </si>
  <si>
    <t>Anzahl Körner/ 10 Ähren</t>
  </si>
  <si>
    <t>Wdh</t>
  </si>
  <si>
    <t>Parz</t>
  </si>
  <si>
    <t>AnzHalme10</t>
  </si>
  <si>
    <t>AnzHalmeqm</t>
  </si>
  <si>
    <t>FMK10</t>
  </si>
  <si>
    <t>FMKqm</t>
  </si>
  <si>
    <t>Bedarf</t>
  </si>
  <si>
    <t>Ntester</t>
  </si>
  <si>
    <t>Pflanzenhoehe</t>
  </si>
  <si>
    <t>AnzK10</t>
  </si>
  <si>
    <t>AnzKqm</t>
  </si>
  <si>
    <t>Rest10</t>
  </si>
  <si>
    <t>Restqm</t>
  </si>
  <si>
    <t>FMqm</t>
  </si>
  <si>
    <t>Sorte</t>
  </si>
  <si>
    <t>N</t>
  </si>
  <si>
    <t>VG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</si>
</sst>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">
    <font>
      <sz val="10"/>
      <name val="Arial"/>
      <family val="0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tabSelected="1" zoomScale="75" zoomScaleNormal="75" workbookViewId="0" topLeftCell="A1">
      <pane xSplit="5" ySplit="3" topLeftCell="F39" activePane="bottomRight" state="frozen"/>
      <selection pane="topLeft" activeCell="A1" sqref="A1"/>
      <selection pane="topRight" activeCell="D1" sqref="D1"/>
      <selection pane="bottomLeft" activeCell="A4" sqref="A4"/>
      <selection pane="bottomRight" activeCell="R3" sqref="A3:R53"/>
    </sheetView>
  </sheetViews>
  <sheetFormatPr defaultColWidth="11.421875" defaultRowHeight="12.75"/>
  <cols>
    <col min="1" max="4" width="8.57421875" style="1" customWidth="1"/>
    <col min="5" max="5" width="10.140625" style="2" customWidth="1"/>
    <col min="6" max="18" width="10.57421875" style="1" customWidth="1"/>
    <col min="19" max="16384" width="11.57421875" style="1" customWidth="1"/>
  </cols>
  <sheetData>
    <row r="1" spans="1:8" ht="18" customHeight="1">
      <c r="A1" s="1" t="s">
        <v>4</v>
      </c>
      <c r="H1" s="1" t="s">
        <v>7</v>
      </c>
    </row>
    <row r="2" ht="21.75" customHeight="1"/>
    <row r="3" spans="1:18" s="3" customFormat="1" ht="73.5" customHeight="1">
      <c r="A3" s="3" t="s">
        <v>3</v>
      </c>
      <c r="B3" s="3" t="s">
        <v>45</v>
      </c>
      <c r="C3" s="3" t="s">
        <v>43</v>
      </c>
      <c r="D3" s="3" t="s">
        <v>44</v>
      </c>
      <c r="E3" s="4" t="s">
        <v>2</v>
      </c>
      <c r="F3" s="3" t="s">
        <v>20</v>
      </c>
      <c r="G3" s="3" t="s">
        <v>21</v>
      </c>
      <c r="H3" s="3" t="s">
        <v>22</v>
      </c>
      <c r="I3" s="3" t="s">
        <v>23</v>
      </c>
      <c r="J3" s="3" t="s">
        <v>6</v>
      </c>
      <c r="K3" s="3" t="s">
        <v>5</v>
      </c>
      <c r="L3" s="3" t="s">
        <v>0</v>
      </c>
      <c r="M3" s="3" t="s">
        <v>1</v>
      </c>
      <c r="N3" s="3" t="s">
        <v>28</v>
      </c>
      <c r="O3" s="3" t="s">
        <v>24</v>
      </c>
      <c r="P3" s="3" t="s">
        <v>25</v>
      </c>
      <c r="Q3" s="3" t="s">
        <v>26</v>
      </c>
      <c r="R3" s="3" t="s">
        <v>27</v>
      </c>
    </row>
    <row r="4" ht="21.75" customHeight="1"/>
    <row r="5" spans="1:18" s="3" customFormat="1" ht="34.5" customHeight="1">
      <c r="A5" s="3" t="s">
        <v>29</v>
      </c>
      <c r="B5" s="3" t="s">
        <v>45</v>
      </c>
      <c r="C5" s="3" t="s">
        <v>43</v>
      </c>
      <c r="D5" s="3" t="s">
        <v>44</v>
      </c>
      <c r="E5" s="4" t="s">
        <v>30</v>
      </c>
      <c r="F5" s="3" t="s">
        <v>31</v>
      </c>
      <c r="G5" s="3" t="s">
        <v>32</v>
      </c>
      <c r="H5" s="3" t="s">
        <v>33</v>
      </c>
      <c r="I5" s="3" t="s">
        <v>34</v>
      </c>
      <c r="J5" s="3" t="s">
        <v>35</v>
      </c>
      <c r="K5" s="3" t="s">
        <v>5</v>
      </c>
      <c r="L5" s="3" t="s">
        <v>36</v>
      </c>
      <c r="M5" s="3" t="s">
        <v>37</v>
      </c>
      <c r="N5" s="3" t="s">
        <v>38</v>
      </c>
      <c r="O5" s="3" t="s">
        <v>39</v>
      </c>
      <c r="P5" s="3" t="s">
        <v>40</v>
      </c>
      <c r="Q5" s="3" t="s">
        <v>41</v>
      </c>
      <c r="R5" s="3" t="s">
        <v>42</v>
      </c>
    </row>
    <row r="6" spans="1:18" ht="16.5" customHeight="1">
      <c r="A6" s="1">
        <v>1</v>
      </c>
      <c r="B6" s="1" t="s">
        <v>8</v>
      </c>
      <c r="C6" s="1">
        <v>1</v>
      </c>
      <c r="D6" s="1">
        <v>4</v>
      </c>
      <c r="E6" s="2">
        <v>1</v>
      </c>
      <c r="F6" s="5"/>
      <c r="G6" s="5"/>
      <c r="H6" s="5"/>
      <c r="I6" s="5"/>
      <c r="J6" s="5">
        <v>50</v>
      </c>
      <c r="K6" s="5">
        <f>L6+30</f>
        <v>643</v>
      </c>
      <c r="L6" s="5">
        <v>613</v>
      </c>
      <c r="M6" s="5">
        <v>107</v>
      </c>
      <c r="N6" s="5">
        <v>371</v>
      </c>
      <c r="O6" s="5"/>
      <c r="P6" s="5">
        <v>502</v>
      </c>
      <c r="Q6" s="5">
        <f>P6*10</f>
        <v>5020</v>
      </c>
      <c r="R6" s="6">
        <f>Q6+I6</f>
        <v>5020</v>
      </c>
    </row>
    <row r="7" spans="1:18" ht="16.5" customHeight="1">
      <c r="A7" s="1">
        <v>1</v>
      </c>
      <c r="B7" s="1" t="s">
        <v>9</v>
      </c>
      <c r="C7" s="1">
        <v>2</v>
      </c>
      <c r="D7" s="1">
        <v>1</v>
      </c>
      <c r="E7" s="2">
        <v>2</v>
      </c>
      <c r="F7" s="5">
        <v>45</v>
      </c>
      <c r="G7" s="5">
        <f>F7*10</f>
        <v>450</v>
      </c>
      <c r="H7" s="5">
        <v>15.6</v>
      </c>
      <c r="I7" s="5">
        <f aca="true" t="shared" si="0" ref="I7:I52">H7/10*G7</f>
        <v>702</v>
      </c>
      <c r="J7" s="5">
        <v>80</v>
      </c>
      <c r="K7" s="5">
        <f>L7</f>
        <v>600</v>
      </c>
      <c r="L7" s="5">
        <v>600</v>
      </c>
      <c r="M7" s="5">
        <v>83</v>
      </c>
      <c r="N7" s="5">
        <v>389</v>
      </c>
      <c r="O7" s="5">
        <f>N7/10*G7</f>
        <v>17505</v>
      </c>
      <c r="P7" s="5">
        <v>342</v>
      </c>
      <c r="Q7" s="5">
        <f aca="true" t="shared" si="1" ref="Q7:Q52">P7*10</f>
        <v>3420</v>
      </c>
      <c r="R7" s="6">
        <f aca="true" t="shared" si="2" ref="R7:R52">Q7+I7</f>
        <v>4122</v>
      </c>
    </row>
    <row r="8" spans="1:18" ht="16.5" customHeight="1">
      <c r="A8" s="1">
        <v>1</v>
      </c>
      <c r="B8" s="1" t="s">
        <v>10</v>
      </c>
      <c r="C8" s="1">
        <v>3</v>
      </c>
      <c r="D8" s="1">
        <v>3</v>
      </c>
      <c r="E8" s="2">
        <v>3</v>
      </c>
      <c r="F8" s="5">
        <v>81</v>
      </c>
      <c r="G8" s="5">
        <f aca="true" t="shared" si="3" ref="G8:G52">F8*10</f>
        <v>810</v>
      </c>
      <c r="H8" s="5"/>
      <c r="I8" s="5"/>
      <c r="J8" s="5">
        <v>50</v>
      </c>
      <c r="K8" s="5">
        <f>L8-20</f>
        <v>637</v>
      </c>
      <c r="L8" s="5">
        <v>657</v>
      </c>
      <c r="M8" s="5">
        <v>109</v>
      </c>
      <c r="N8" s="5">
        <v>243</v>
      </c>
      <c r="O8" s="5">
        <f>N8/10*G8</f>
        <v>19683</v>
      </c>
      <c r="P8" s="5">
        <v>660</v>
      </c>
      <c r="Q8" s="5">
        <f t="shared" si="1"/>
        <v>6600</v>
      </c>
      <c r="R8" s="6">
        <f t="shared" si="2"/>
        <v>6600</v>
      </c>
    </row>
    <row r="9" spans="1:18" ht="16.5" customHeight="1">
      <c r="A9" s="1">
        <v>1</v>
      </c>
      <c r="B9" s="1" t="s">
        <v>11</v>
      </c>
      <c r="C9" s="1">
        <v>3</v>
      </c>
      <c r="D9" s="1">
        <v>4</v>
      </c>
      <c r="E9" s="2">
        <v>4</v>
      </c>
      <c r="F9" s="5">
        <v>78</v>
      </c>
      <c r="G9" s="5">
        <f t="shared" si="3"/>
        <v>780</v>
      </c>
      <c r="H9" s="5"/>
      <c r="I9" s="5"/>
      <c r="J9" s="5">
        <v>30</v>
      </c>
      <c r="K9" s="5">
        <f>L9-20</f>
        <v>676</v>
      </c>
      <c r="L9" s="5">
        <v>696</v>
      </c>
      <c r="M9" s="5">
        <v>104</v>
      </c>
      <c r="N9" s="5">
        <v>217</v>
      </c>
      <c r="O9" s="5">
        <f>N9/10*G9</f>
        <v>16926</v>
      </c>
      <c r="P9" s="5">
        <v>542</v>
      </c>
      <c r="Q9" s="5">
        <f t="shared" si="1"/>
        <v>5420</v>
      </c>
      <c r="R9" s="6">
        <f t="shared" si="2"/>
        <v>5420</v>
      </c>
    </row>
    <row r="10" spans="1:18" ht="16.5" customHeight="1">
      <c r="A10" s="1">
        <v>1</v>
      </c>
      <c r="B10" s="1" t="s">
        <v>12</v>
      </c>
      <c r="C10" s="1">
        <v>1</v>
      </c>
      <c r="D10" s="1">
        <v>2</v>
      </c>
      <c r="E10" s="2">
        <v>5</v>
      </c>
      <c r="F10" s="5">
        <v>85</v>
      </c>
      <c r="G10" s="5">
        <f t="shared" si="3"/>
        <v>850</v>
      </c>
      <c r="H10" s="5">
        <v>18.4</v>
      </c>
      <c r="I10" s="5">
        <f t="shared" si="0"/>
        <v>1563.9999999999998</v>
      </c>
      <c r="J10" s="5">
        <v>90</v>
      </c>
      <c r="K10" s="5">
        <f>L10+30</f>
        <v>567</v>
      </c>
      <c r="L10" s="5">
        <v>537</v>
      </c>
      <c r="M10" s="5">
        <v>104</v>
      </c>
      <c r="N10" s="5">
        <v>466</v>
      </c>
      <c r="O10" s="5">
        <f>N10/10*G10</f>
        <v>39610</v>
      </c>
      <c r="P10" s="5">
        <v>561</v>
      </c>
      <c r="Q10" s="5">
        <f t="shared" si="1"/>
        <v>5610</v>
      </c>
      <c r="R10" s="6">
        <f t="shared" si="2"/>
        <v>7174</v>
      </c>
    </row>
    <row r="11" spans="1:18" ht="16.5" customHeight="1">
      <c r="A11" s="1">
        <v>1</v>
      </c>
      <c r="B11" s="1" t="s">
        <v>13</v>
      </c>
      <c r="C11" s="1">
        <v>2</v>
      </c>
      <c r="D11" s="1">
        <v>2</v>
      </c>
      <c r="E11" s="2">
        <v>6</v>
      </c>
      <c r="F11" s="5">
        <v>62</v>
      </c>
      <c r="G11" s="5">
        <f t="shared" si="3"/>
        <v>620</v>
      </c>
      <c r="H11" s="5"/>
      <c r="I11" s="5"/>
      <c r="J11" s="5">
        <v>70</v>
      </c>
      <c r="K11" s="5">
        <f>L11</f>
        <v>610</v>
      </c>
      <c r="L11" s="5">
        <v>610</v>
      </c>
      <c r="M11" s="5">
        <v>87</v>
      </c>
      <c r="N11" s="5"/>
      <c r="O11" s="5"/>
      <c r="P11" s="5">
        <v>456</v>
      </c>
      <c r="Q11" s="5">
        <f t="shared" si="1"/>
        <v>4560</v>
      </c>
      <c r="R11" s="6">
        <f t="shared" si="2"/>
        <v>4560</v>
      </c>
    </row>
    <row r="12" spans="1:18" ht="16.5" customHeight="1">
      <c r="A12" s="1">
        <v>1</v>
      </c>
      <c r="B12" s="1" t="s">
        <v>14</v>
      </c>
      <c r="C12" s="1">
        <v>2</v>
      </c>
      <c r="D12" s="1">
        <v>4</v>
      </c>
      <c r="E12" s="2">
        <v>7</v>
      </c>
      <c r="F12" s="5">
        <v>82</v>
      </c>
      <c r="G12" s="5">
        <f t="shared" si="3"/>
        <v>820</v>
      </c>
      <c r="H12" s="5">
        <v>15.06</v>
      </c>
      <c r="I12" s="5">
        <f t="shared" si="0"/>
        <v>1234.92</v>
      </c>
      <c r="J12" s="5">
        <v>30</v>
      </c>
      <c r="K12" s="5">
        <f>L12</f>
        <v>672</v>
      </c>
      <c r="L12" s="5">
        <v>672</v>
      </c>
      <c r="M12" s="5">
        <v>93</v>
      </c>
      <c r="N12" s="5"/>
      <c r="O12" s="5"/>
      <c r="P12" s="5">
        <v>557</v>
      </c>
      <c r="Q12" s="5">
        <f t="shared" si="1"/>
        <v>5570</v>
      </c>
      <c r="R12" s="6">
        <f t="shared" si="2"/>
        <v>6804.92</v>
      </c>
    </row>
    <row r="13" spans="1:18" ht="16.5" customHeight="1">
      <c r="A13" s="1">
        <v>1</v>
      </c>
      <c r="B13" s="1" t="s">
        <v>15</v>
      </c>
      <c r="C13" s="1">
        <v>3</v>
      </c>
      <c r="D13" s="1">
        <v>2</v>
      </c>
      <c r="E13" s="2">
        <v>8</v>
      </c>
      <c r="F13" s="5">
        <v>54</v>
      </c>
      <c r="G13" s="5">
        <f t="shared" si="3"/>
        <v>540</v>
      </c>
      <c r="H13" s="5">
        <v>19.8</v>
      </c>
      <c r="I13" s="5">
        <f t="shared" si="0"/>
        <v>1069.2</v>
      </c>
      <c r="J13" s="5">
        <v>90</v>
      </c>
      <c r="K13" s="5">
        <f>L13-20</f>
        <v>538</v>
      </c>
      <c r="L13" s="5">
        <v>558</v>
      </c>
      <c r="M13" s="5">
        <v>102</v>
      </c>
      <c r="N13" s="5"/>
      <c r="O13" s="5"/>
      <c r="P13" s="5">
        <v>525</v>
      </c>
      <c r="Q13" s="5">
        <f t="shared" si="1"/>
        <v>5250</v>
      </c>
      <c r="R13" s="6">
        <f t="shared" si="2"/>
        <v>6319.2</v>
      </c>
    </row>
    <row r="14" spans="1:18" ht="16.5" customHeight="1">
      <c r="A14" s="1">
        <v>1</v>
      </c>
      <c r="B14" s="1" t="s">
        <v>16</v>
      </c>
      <c r="C14" s="1">
        <v>1</v>
      </c>
      <c r="D14" s="1">
        <v>1</v>
      </c>
      <c r="E14" s="2">
        <v>9</v>
      </c>
      <c r="F14" s="5">
        <v>38</v>
      </c>
      <c r="G14" s="5">
        <f t="shared" si="3"/>
        <v>380</v>
      </c>
      <c r="H14" s="5">
        <v>28.14</v>
      </c>
      <c r="I14" s="5">
        <f t="shared" si="0"/>
        <v>1069.32</v>
      </c>
      <c r="J14" s="5">
        <v>90</v>
      </c>
      <c r="K14" s="5">
        <f>L14+30</f>
        <v>475</v>
      </c>
      <c r="L14" s="5">
        <v>445</v>
      </c>
      <c r="M14" s="5">
        <v>95</v>
      </c>
      <c r="N14" s="5">
        <v>814</v>
      </c>
      <c r="O14" s="5">
        <f>N14/10*G14</f>
        <v>30932.000000000004</v>
      </c>
      <c r="P14" s="5">
        <v>189</v>
      </c>
      <c r="Q14" s="5">
        <f t="shared" si="1"/>
        <v>1890</v>
      </c>
      <c r="R14" s="6">
        <f t="shared" si="2"/>
        <v>2959.3199999999997</v>
      </c>
    </row>
    <row r="15" spans="1:18" ht="16.5" customHeight="1">
      <c r="A15" s="1">
        <v>1</v>
      </c>
      <c r="B15" s="1" t="s">
        <v>17</v>
      </c>
      <c r="C15" s="1">
        <v>2</v>
      </c>
      <c r="D15" s="1">
        <v>3</v>
      </c>
      <c r="E15" s="2">
        <v>10</v>
      </c>
      <c r="F15" s="5">
        <v>62</v>
      </c>
      <c r="G15" s="5">
        <f t="shared" si="3"/>
        <v>620</v>
      </c>
      <c r="H15" s="5">
        <v>12.13</v>
      </c>
      <c r="I15" s="5">
        <f t="shared" si="0"/>
        <v>752.0600000000001</v>
      </c>
      <c r="J15" s="5">
        <v>30</v>
      </c>
      <c r="K15" s="5">
        <f>L15</f>
        <v>667</v>
      </c>
      <c r="L15" s="5">
        <v>667</v>
      </c>
      <c r="M15" s="5">
        <v>87</v>
      </c>
      <c r="N15" s="5">
        <v>360</v>
      </c>
      <c r="O15" s="5">
        <f>N15/10*G15</f>
        <v>22320</v>
      </c>
      <c r="P15" s="5">
        <v>374</v>
      </c>
      <c r="Q15" s="5">
        <f t="shared" si="1"/>
        <v>3740</v>
      </c>
      <c r="R15" s="6">
        <f t="shared" si="2"/>
        <v>4492.06</v>
      </c>
    </row>
    <row r="16" spans="1:18" ht="16.5" customHeight="1">
      <c r="A16" s="1">
        <v>1</v>
      </c>
      <c r="B16" s="1" t="s">
        <v>18</v>
      </c>
      <c r="C16" s="1">
        <v>3</v>
      </c>
      <c r="D16" s="1">
        <v>1</v>
      </c>
      <c r="E16" s="2">
        <v>11</v>
      </c>
      <c r="F16" s="5">
        <v>61</v>
      </c>
      <c r="G16" s="5">
        <f t="shared" si="3"/>
        <v>610</v>
      </c>
      <c r="H16" s="5">
        <v>16.3</v>
      </c>
      <c r="I16" s="5">
        <f t="shared" si="0"/>
        <v>994.3000000000001</v>
      </c>
      <c r="J16" s="5">
        <v>90</v>
      </c>
      <c r="K16" s="5">
        <f>L16-20</f>
        <v>515</v>
      </c>
      <c r="L16" s="5">
        <v>535</v>
      </c>
      <c r="M16" s="5">
        <v>99</v>
      </c>
      <c r="N16" s="5">
        <v>493</v>
      </c>
      <c r="O16" s="5">
        <f>N16/10*G16</f>
        <v>30073</v>
      </c>
      <c r="P16" s="5">
        <v>376</v>
      </c>
      <c r="Q16" s="5">
        <f t="shared" si="1"/>
        <v>3760</v>
      </c>
      <c r="R16" s="6">
        <f t="shared" si="2"/>
        <v>4754.3</v>
      </c>
    </row>
    <row r="17" spans="1:18" ht="16.5" customHeight="1">
      <c r="A17" s="1">
        <v>1</v>
      </c>
      <c r="B17" s="1" t="s">
        <v>19</v>
      </c>
      <c r="C17" s="1">
        <v>1</v>
      </c>
      <c r="D17" s="1">
        <v>3</v>
      </c>
      <c r="E17" s="2">
        <v>12</v>
      </c>
      <c r="F17" s="5">
        <v>60</v>
      </c>
      <c r="G17" s="5">
        <f t="shared" si="3"/>
        <v>600</v>
      </c>
      <c r="H17" s="5">
        <v>16</v>
      </c>
      <c r="I17" s="5">
        <f t="shared" si="0"/>
        <v>960</v>
      </c>
      <c r="J17" s="5">
        <v>20</v>
      </c>
      <c r="K17" s="5">
        <f>L17+30</f>
        <v>694</v>
      </c>
      <c r="L17" s="5">
        <v>664</v>
      </c>
      <c r="M17" s="5">
        <v>108</v>
      </c>
      <c r="N17" s="5">
        <v>295</v>
      </c>
      <c r="O17" s="5">
        <f>N17/10*G17</f>
        <v>17700</v>
      </c>
      <c r="P17" s="5">
        <v>374</v>
      </c>
      <c r="Q17" s="5">
        <f t="shared" si="1"/>
        <v>3740</v>
      </c>
      <c r="R17" s="6">
        <f t="shared" si="2"/>
        <v>4700</v>
      </c>
    </row>
    <row r="18" spans="1:18" ht="16.5" customHeight="1">
      <c r="A18" s="1">
        <v>2</v>
      </c>
      <c r="B18" s="1" t="s">
        <v>13</v>
      </c>
      <c r="C18" s="1">
        <v>2</v>
      </c>
      <c r="D18" s="1">
        <v>2</v>
      </c>
      <c r="E18" s="2">
        <v>13</v>
      </c>
      <c r="F18" s="5">
        <v>64</v>
      </c>
      <c r="G18" s="5">
        <f t="shared" si="3"/>
        <v>640</v>
      </c>
      <c r="H18" s="5">
        <v>17</v>
      </c>
      <c r="I18" s="5">
        <f t="shared" si="0"/>
        <v>1088</v>
      </c>
      <c r="J18" s="5">
        <v>60</v>
      </c>
      <c r="K18" s="5">
        <f>L18</f>
        <v>630</v>
      </c>
      <c r="L18" s="5">
        <v>630</v>
      </c>
      <c r="M18" s="5">
        <v>97</v>
      </c>
      <c r="N18" s="5">
        <v>92</v>
      </c>
      <c r="O18" s="5">
        <f>N18/10*G18</f>
        <v>5888</v>
      </c>
      <c r="P18" s="5">
        <v>392</v>
      </c>
      <c r="Q18" s="5">
        <f t="shared" si="1"/>
        <v>3920</v>
      </c>
      <c r="R18" s="6">
        <f t="shared" si="2"/>
        <v>5008</v>
      </c>
    </row>
    <row r="19" spans="1:18" ht="16.5" customHeight="1">
      <c r="A19" s="1">
        <v>2</v>
      </c>
      <c r="B19" s="1" t="s">
        <v>16</v>
      </c>
      <c r="C19" s="1">
        <v>1</v>
      </c>
      <c r="D19" s="1">
        <v>1</v>
      </c>
      <c r="E19" s="2">
        <v>14</v>
      </c>
      <c r="F19" s="5"/>
      <c r="G19" s="5"/>
      <c r="H19" s="5"/>
      <c r="I19" s="5"/>
      <c r="J19" s="5">
        <v>70</v>
      </c>
      <c r="K19" s="5">
        <f>L19+30</f>
        <v>603</v>
      </c>
      <c r="L19" s="5">
        <v>573</v>
      </c>
      <c r="M19" s="5">
        <v>102</v>
      </c>
      <c r="N19" s="5"/>
      <c r="O19" s="5"/>
      <c r="P19" s="5"/>
      <c r="Q19" s="5"/>
      <c r="R19" s="6"/>
    </row>
    <row r="20" spans="1:18" ht="16.5" customHeight="1">
      <c r="A20" s="1">
        <v>2</v>
      </c>
      <c r="B20" s="1" t="s">
        <v>10</v>
      </c>
      <c r="C20" s="1">
        <v>3</v>
      </c>
      <c r="D20" s="1">
        <v>3</v>
      </c>
      <c r="E20" s="2">
        <v>15</v>
      </c>
      <c r="F20" s="5"/>
      <c r="G20" s="5"/>
      <c r="H20" s="5"/>
      <c r="I20" s="5"/>
      <c r="J20" s="5">
        <v>50</v>
      </c>
      <c r="K20" s="5">
        <f>L20-20</f>
        <v>650</v>
      </c>
      <c r="L20" s="5">
        <v>670</v>
      </c>
      <c r="M20" s="5">
        <v>100</v>
      </c>
      <c r="N20" s="5"/>
      <c r="O20" s="5"/>
      <c r="P20" s="5"/>
      <c r="Q20" s="5"/>
      <c r="R20" s="6"/>
    </row>
    <row r="21" spans="1:18" ht="16.5" customHeight="1">
      <c r="A21" s="1">
        <v>2</v>
      </c>
      <c r="B21" s="1" t="s">
        <v>12</v>
      </c>
      <c r="C21" s="1">
        <v>1</v>
      </c>
      <c r="D21" s="1">
        <v>2</v>
      </c>
      <c r="E21" s="2">
        <v>16</v>
      </c>
      <c r="F21" s="5">
        <v>55</v>
      </c>
      <c r="G21" s="5">
        <f t="shared" si="3"/>
        <v>550</v>
      </c>
      <c r="H21" s="5">
        <v>15.4</v>
      </c>
      <c r="I21" s="5">
        <f t="shared" si="0"/>
        <v>847</v>
      </c>
      <c r="J21" s="5">
        <v>70</v>
      </c>
      <c r="K21" s="5">
        <f>L21+30</f>
        <v>612</v>
      </c>
      <c r="L21" s="5">
        <v>582</v>
      </c>
      <c r="M21" s="5">
        <v>79</v>
      </c>
      <c r="N21" s="5"/>
      <c r="O21" s="5"/>
      <c r="P21" s="5">
        <v>426</v>
      </c>
      <c r="Q21" s="5">
        <f t="shared" si="1"/>
        <v>4260</v>
      </c>
      <c r="R21" s="6">
        <f t="shared" si="2"/>
        <v>5107</v>
      </c>
    </row>
    <row r="22" spans="1:18" ht="16.5" customHeight="1">
      <c r="A22" s="1">
        <v>2</v>
      </c>
      <c r="B22" s="1" t="s">
        <v>14</v>
      </c>
      <c r="C22" s="1">
        <v>2</v>
      </c>
      <c r="D22" s="1">
        <v>4</v>
      </c>
      <c r="E22" s="2">
        <v>17</v>
      </c>
      <c r="F22" s="5"/>
      <c r="G22" s="5"/>
      <c r="H22" s="5"/>
      <c r="I22" s="5"/>
      <c r="J22" s="5">
        <v>50</v>
      </c>
      <c r="K22" s="5">
        <f>L22</f>
        <v>646</v>
      </c>
      <c r="L22" s="5">
        <v>646</v>
      </c>
      <c r="M22" s="5">
        <v>103</v>
      </c>
      <c r="N22" s="5"/>
      <c r="O22" s="5"/>
      <c r="P22" s="5"/>
      <c r="Q22" s="5"/>
      <c r="R22" s="6"/>
    </row>
    <row r="23" spans="1:18" ht="16.5" customHeight="1">
      <c r="A23" s="1">
        <v>2</v>
      </c>
      <c r="B23" s="1" t="s">
        <v>15</v>
      </c>
      <c r="C23" s="1">
        <v>3</v>
      </c>
      <c r="D23" s="1">
        <v>2</v>
      </c>
      <c r="E23" s="2">
        <v>18</v>
      </c>
      <c r="F23" s="5"/>
      <c r="G23" s="5"/>
      <c r="H23" s="5"/>
      <c r="I23" s="5"/>
      <c r="J23" s="5">
        <v>70</v>
      </c>
      <c r="K23" s="5">
        <f>L23-20</f>
        <v>605</v>
      </c>
      <c r="L23" s="5">
        <v>625</v>
      </c>
      <c r="M23" s="5">
        <v>102</v>
      </c>
      <c r="N23" s="5"/>
      <c r="O23" s="5"/>
      <c r="P23" s="5"/>
      <c r="Q23" s="5"/>
      <c r="R23" s="6"/>
    </row>
    <row r="24" spans="1:18" ht="16.5" customHeight="1">
      <c r="A24" s="1">
        <v>2</v>
      </c>
      <c r="B24" s="1" t="s">
        <v>18</v>
      </c>
      <c r="C24" s="1">
        <v>3</v>
      </c>
      <c r="D24" s="1">
        <v>1</v>
      </c>
      <c r="E24" s="2">
        <v>19</v>
      </c>
      <c r="F24" s="5"/>
      <c r="G24" s="5"/>
      <c r="H24" s="5"/>
      <c r="I24" s="5"/>
      <c r="J24" s="5">
        <v>90</v>
      </c>
      <c r="K24" s="5">
        <f>L24-20</f>
        <v>526</v>
      </c>
      <c r="L24" s="5">
        <v>546</v>
      </c>
      <c r="M24" s="5">
        <v>95</v>
      </c>
      <c r="N24" s="5"/>
      <c r="O24" s="5"/>
      <c r="P24" s="5"/>
      <c r="Q24" s="5"/>
      <c r="R24" s="6"/>
    </row>
    <row r="25" spans="1:18" ht="16.5" customHeight="1">
      <c r="A25" s="1">
        <v>2</v>
      </c>
      <c r="B25" s="1" t="s">
        <v>9</v>
      </c>
      <c r="C25" s="1">
        <v>2</v>
      </c>
      <c r="D25" s="1">
        <v>1</v>
      </c>
      <c r="E25" s="2">
        <v>20</v>
      </c>
      <c r="F25" s="5"/>
      <c r="G25" s="5"/>
      <c r="H25" s="5"/>
      <c r="I25" s="5"/>
      <c r="J25" s="5">
        <v>90</v>
      </c>
      <c r="K25" s="5">
        <f>L25</f>
        <v>409</v>
      </c>
      <c r="L25" s="5">
        <v>409</v>
      </c>
      <c r="M25" s="5">
        <v>76</v>
      </c>
      <c r="N25" s="5"/>
      <c r="O25" s="5"/>
      <c r="P25" s="5"/>
      <c r="Q25" s="5"/>
      <c r="R25" s="6"/>
    </row>
    <row r="26" spans="1:18" ht="16.5" customHeight="1">
      <c r="A26" s="1">
        <v>2</v>
      </c>
      <c r="B26" s="1" t="s">
        <v>19</v>
      </c>
      <c r="C26" s="1">
        <v>1</v>
      </c>
      <c r="D26" s="1">
        <v>3</v>
      </c>
      <c r="E26" s="2">
        <v>21</v>
      </c>
      <c r="F26" s="5">
        <v>71</v>
      </c>
      <c r="G26" s="5">
        <f t="shared" si="3"/>
        <v>710</v>
      </c>
      <c r="H26" s="5">
        <v>10.4</v>
      </c>
      <c r="I26" s="5">
        <f t="shared" si="0"/>
        <v>738.4</v>
      </c>
      <c r="J26" s="5">
        <v>90</v>
      </c>
      <c r="K26" s="5">
        <f>L26+30</f>
        <v>568</v>
      </c>
      <c r="L26" s="5">
        <v>538</v>
      </c>
      <c r="M26" s="5">
        <v>101</v>
      </c>
      <c r="N26" s="5"/>
      <c r="O26" s="5"/>
      <c r="P26" s="5">
        <v>688</v>
      </c>
      <c r="Q26" s="5">
        <f t="shared" si="1"/>
        <v>6880</v>
      </c>
      <c r="R26" s="6">
        <f t="shared" si="2"/>
        <v>7618.4</v>
      </c>
    </row>
    <row r="27" spans="1:18" ht="16.5" customHeight="1">
      <c r="A27" s="1">
        <v>2</v>
      </c>
      <c r="B27" s="1" t="s">
        <v>11</v>
      </c>
      <c r="C27" s="1">
        <v>3</v>
      </c>
      <c r="D27" s="1">
        <v>4</v>
      </c>
      <c r="E27" s="2">
        <v>22</v>
      </c>
      <c r="F27" s="5"/>
      <c r="G27" s="5"/>
      <c r="H27" s="5"/>
      <c r="I27" s="5"/>
      <c r="J27" s="5">
        <v>40</v>
      </c>
      <c r="K27" s="5">
        <f>L27-20</f>
        <v>652</v>
      </c>
      <c r="L27" s="5">
        <v>672</v>
      </c>
      <c r="M27" s="5">
        <v>108</v>
      </c>
      <c r="N27" s="5"/>
      <c r="O27" s="5"/>
      <c r="P27" s="5"/>
      <c r="Q27" s="5"/>
      <c r="R27" s="6"/>
    </row>
    <row r="28" spans="1:18" ht="16.5" customHeight="1">
      <c r="A28" s="1">
        <v>2</v>
      </c>
      <c r="B28" s="1" t="s">
        <v>17</v>
      </c>
      <c r="C28" s="1">
        <v>2</v>
      </c>
      <c r="D28" s="1">
        <v>3</v>
      </c>
      <c r="E28" s="2">
        <v>23</v>
      </c>
      <c r="F28" s="5">
        <v>84</v>
      </c>
      <c r="G28" s="5">
        <f t="shared" si="3"/>
        <v>840</v>
      </c>
      <c r="H28" s="5"/>
      <c r="I28" s="5"/>
      <c r="J28" s="5">
        <v>60</v>
      </c>
      <c r="K28" s="5">
        <f>L28</f>
        <v>622</v>
      </c>
      <c r="L28" s="5">
        <v>622</v>
      </c>
      <c r="M28" s="5">
        <v>88</v>
      </c>
      <c r="N28" s="5"/>
      <c r="O28" s="5"/>
      <c r="P28" s="5">
        <v>687</v>
      </c>
      <c r="Q28" s="5">
        <f t="shared" si="1"/>
        <v>6870</v>
      </c>
      <c r="R28" s="6">
        <f t="shared" si="2"/>
        <v>6870</v>
      </c>
    </row>
    <row r="29" spans="1:18" ht="16.5" customHeight="1">
      <c r="A29" s="1">
        <v>2</v>
      </c>
      <c r="B29" s="1" t="s">
        <v>8</v>
      </c>
      <c r="C29" s="1">
        <v>1</v>
      </c>
      <c r="D29" s="1">
        <v>4</v>
      </c>
      <c r="E29" s="2">
        <v>24</v>
      </c>
      <c r="F29" s="5"/>
      <c r="G29" s="5"/>
      <c r="H29" s="5"/>
      <c r="I29" s="5"/>
      <c r="J29" s="5">
        <v>20</v>
      </c>
      <c r="K29" s="5">
        <f>L29+30</f>
        <v>682</v>
      </c>
      <c r="L29" s="5">
        <v>652</v>
      </c>
      <c r="M29" s="5">
        <v>109</v>
      </c>
      <c r="N29" s="5"/>
      <c r="O29" s="5"/>
      <c r="P29" s="5"/>
      <c r="Q29" s="5"/>
      <c r="R29" s="6"/>
    </row>
    <row r="30" spans="1:18" ht="16.5" customHeight="1">
      <c r="A30" s="1">
        <v>3</v>
      </c>
      <c r="B30" s="1" t="s">
        <v>17</v>
      </c>
      <c r="C30" s="1">
        <v>2</v>
      </c>
      <c r="D30" s="1">
        <v>3</v>
      </c>
      <c r="E30" s="2">
        <v>25</v>
      </c>
      <c r="F30" s="5">
        <v>64</v>
      </c>
      <c r="G30" s="5">
        <f t="shared" si="3"/>
        <v>640</v>
      </c>
      <c r="H30" s="5">
        <v>11.44</v>
      </c>
      <c r="I30" s="5">
        <f t="shared" si="0"/>
        <v>732.16</v>
      </c>
      <c r="J30" s="5">
        <v>70</v>
      </c>
      <c r="K30" s="5">
        <f>L30</f>
        <v>618</v>
      </c>
      <c r="L30" s="5">
        <v>618</v>
      </c>
      <c r="M30" s="5">
        <v>90</v>
      </c>
      <c r="N30" s="5"/>
      <c r="O30" s="5"/>
      <c r="P30" s="5">
        <v>432</v>
      </c>
      <c r="Q30" s="5">
        <f t="shared" si="1"/>
        <v>4320</v>
      </c>
      <c r="R30" s="6">
        <f t="shared" si="2"/>
        <v>5052.16</v>
      </c>
    </row>
    <row r="31" spans="1:18" ht="16.5" customHeight="1">
      <c r="A31" s="1">
        <v>3</v>
      </c>
      <c r="B31" s="1" t="s">
        <v>18</v>
      </c>
      <c r="C31" s="1">
        <v>3</v>
      </c>
      <c r="D31" s="1">
        <v>1</v>
      </c>
      <c r="E31" s="2">
        <v>26</v>
      </c>
      <c r="F31" s="5">
        <v>81</v>
      </c>
      <c r="G31" s="5">
        <f t="shared" si="3"/>
        <v>810</v>
      </c>
      <c r="H31" s="5">
        <v>25.86</v>
      </c>
      <c r="I31" s="5">
        <f t="shared" si="0"/>
        <v>2094.66</v>
      </c>
      <c r="J31" s="5">
        <v>70</v>
      </c>
      <c r="K31" s="5">
        <f>L31-20</f>
        <v>620</v>
      </c>
      <c r="L31" s="5">
        <v>640</v>
      </c>
      <c r="M31" s="5">
        <v>111</v>
      </c>
      <c r="N31" s="5">
        <v>320</v>
      </c>
      <c r="O31" s="5">
        <f>N31/10*G31</f>
        <v>25920</v>
      </c>
      <c r="P31" s="5">
        <v>668</v>
      </c>
      <c r="Q31" s="5">
        <f t="shared" si="1"/>
        <v>6680</v>
      </c>
      <c r="R31" s="6">
        <f t="shared" si="2"/>
        <v>8774.66</v>
      </c>
    </row>
    <row r="32" spans="1:18" ht="16.5" customHeight="1">
      <c r="A32" s="1">
        <v>3</v>
      </c>
      <c r="B32" s="1" t="s">
        <v>16</v>
      </c>
      <c r="C32" s="1">
        <v>1</v>
      </c>
      <c r="D32" s="1">
        <v>1</v>
      </c>
      <c r="E32" s="2">
        <v>27</v>
      </c>
      <c r="F32" s="5"/>
      <c r="G32" s="5"/>
      <c r="H32" s="5"/>
      <c r="I32" s="5"/>
      <c r="J32" s="5">
        <v>70</v>
      </c>
      <c r="K32" s="5">
        <f>L32+30</f>
        <v>606</v>
      </c>
      <c r="L32" s="5">
        <v>576</v>
      </c>
      <c r="M32" s="5">
        <v>102</v>
      </c>
      <c r="N32" s="5"/>
      <c r="O32" s="5"/>
      <c r="P32" s="5"/>
      <c r="Q32" s="5"/>
      <c r="R32" s="6"/>
    </row>
    <row r="33" spans="1:18" ht="16.5" customHeight="1">
      <c r="A33" s="1">
        <v>3</v>
      </c>
      <c r="B33" s="1" t="s">
        <v>11</v>
      </c>
      <c r="C33" s="1">
        <v>3</v>
      </c>
      <c r="D33" s="1">
        <v>4</v>
      </c>
      <c r="E33" s="2">
        <v>28</v>
      </c>
      <c r="F33" s="5">
        <v>64</v>
      </c>
      <c r="G33" s="5">
        <f t="shared" si="3"/>
        <v>640</v>
      </c>
      <c r="H33" s="5">
        <v>17.58</v>
      </c>
      <c r="I33" s="5">
        <f t="shared" si="0"/>
        <v>1125.12</v>
      </c>
      <c r="J33" s="5">
        <v>30</v>
      </c>
      <c r="K33" s="5">
        <f>L33-20</f>
        <v>667</v>
      </c>
      <c r="L33" s="5">
        <v>687</v>
      </c>
      <c r="M33" s="5">
        <v>112</v>
      </c>
      <c r="N33" s="5">
        <v>612</v>
      </c>
      <c r="O33" s="5">
        <f>N33/10*G33</f>
        <v>39168</v>
      </c>
      <c r="P33" s="5">
        <v>553</v>
      </c>
      <c r="Q33" s="5">
        <f t="shared" si="1"/>
        <v>5530</v>
      </c>
      <c r="R33" s="6">
        <f t="shared" si="2"/>
        <v>6655.12</v>
      </c>
    </row>
    <row r="34" spans="1:18" ht="16.5" customHeight="1">
      <c r="A34" s="1">
        <v>3</v>
      </c>
      <c r="B34" s="1" t="s">
        <v>9</v>
      </c>
      <c r="C34" s="1">
        <v>2</v>
      </c>
      <c r="D34" s="1">
        <v>1</v>
      </c>
      <c r="E34" s="2">
        <v>29</v>
      </c>
      <c r="F34" s="5">
        <v>84</v>
      </c>
      <c r="G34" s="5">
        <f t="shared" si="3"/>
        <v>840</v>
      </c>
      <c r="H34" s="5">
        <v>22.3</v>
      </c>
      <c r="I34" s="5">
        <f t="shared" si="0"/>
        <v>1873.2</v>
      </c>
      <c r="J34" s="5">
        <v>90</v>
      </c>
      <c r="K34" s="5">
        <f>L34</f>
        <v>526</v>
      </c>
      <c r="L34" s="5">
        <v>526</v>
      </c>
      <c r="M34" s="5">
        <v>77</v>
      </c>
      <c r="N34" s="5">
        <v>428</v>
      </c>
      <c r="O34" s="5">
        <f>N34/10*G34</f>
        <v>35952</v>
      </c>
      <c r="P34" s="5">
        <v>476</v>
      </c>
      <c r="Q34" s="5">
        <f t="shared" si="1"/>
        <v>4760</v>
      </c>
      <c r="R34" s="6">
        <f t="shared" si="2"/>
        <v>6633.2</v>
      </c>
    </row>
    <row r="35" spans="1:18" ht="16.5" customHeight="1">
      <c r="A35" s="1">
        <v>3</v>
      </c>
      <c r="B35" s="1" t="s">
        <v>19</v>
      </c>
      <c r="C35" s="1">
        <v>1</v>
      </c>
      <c r="D35" s="1">
        <v>3</v>
      </c>
      <c r="E35" s="2">
        <v>30</v>
      </c>
      <c r="F35" s="5">
        <v>124</v>
      </c>
      <c r="G35" s="5">
        <f t="shared" si="3"/>
        <v>1240</v>
      </c>
      <c r="H35" s="5"/>
      <c r="I35" s="5"/>
      <c r="J35" s="5">
        <v>60</v>
      </c>
      <c r="K35" s="5">
        <f>L35+30</f>
        <v>628</v>
      </c>
      <c r="L35" s="5">
        <v>598</v>
      </c>
      <c r="M35" s="5">
        <v>106</v>
      </c>
      <c r="N35" s="5"/>
      <c r="O35" s="5"/>
      <c r="P35" s="5">
        <v>1115</v>
      </c>
      <c r="Q35" s="5">
        <v>1116</v>
      </c>
      <c r="R35" s="6">
        <f t="shared" si="2"/>
        <v>1116</v>
      </c>
    </row>
    <row r="36" spans="1:18" ht="16.5" customHeight="1">
      <c r="A36" s="1">
        <v>3</v>
      </c>
      <c r="B36" s="1" t="s">
        <v>8</v>
      </c>
      <c r="C36" s="1">
        <v>1</v>
      </c>
      <c r="D36" s="1">
        <v>4</v>
      </c>
      <c r="E36" s="2">
        <v>31</v>
      </c>
      <c r="F36" s="5">
        <v>70</v>
      </c>
      <c r="G36" s="5">
        <f t="shared" si="3"/>
        <v>700</v>
      </c>
      <c r="H36" s="5">
        <v>21.8</v>
      </c>
      <c r="I36" s="5">
        <f t="shared" si="0"/>
        <v>1526</v>
      </c>
      <c r="J36" s="5">
        <v>60</v>
      </c>
      <c r="K36" s="5">
        <f>L36+30</f>
        <v>628</v>
      </c>
      <c r="L36" s="5">
        <v>598</v>
      </c>
      <c r="M36" s="5">
        <v>104</v>
      </c>
      <c r="N36" s="5"/>
      <c r="O36" s="5"/>
      <c r="P36" s="5">
        <v>761</v>
      </c>
      <c r="Q36" s="5">
        <f t="shared" si="1"/>
        <v>7610</v>
      </c>
      <c r="R36" s="6">
        <f t="shared" si="2"/>
        <v>9136</v>
      </c>
    </row>
    <row r="37" spans="1:18" ht="16.5" customHeight="1">
      <c r="A37" s="1">
        <v>3</v>
      </c>
      <c r="B37" s="1" t="s">
        <v>15</v>
      </c>
      <c r="C37" s="1">
        <v>3</v>
      </c>
      <c r="D37" s="1">
        <v>2</v>
      </c>
      <c r="E37" s="2">
        <v>32</v>
      </c>
      <c r="F37" s="5">
        <v>123</v>
      </c>
      <c r="G37" s="5">
        <f t="shared" si="3"/>
        <v>1230</v>
      </c>
      <c r="H37" s="5">
        <v>13.4</v>
      </c>
      <c r="I37" s="5">
        <f t="shared" si="0"/>
        <v>1648.2</v>
      </c>
      <c r="J37" s="5">
        <v>90</v>
      </c>
      <c r="K37" s="5">
        <f>L37-20</f>
        <v>527</v>
      </c>
      <c r="L37" s="5">
        <v>547</v>
      </c>
      <c r="M37" s="5">
        <v>105</v>
      </c>
      <c r="N37" s="5">
        <v>432</v>
      </c>
      <c r="O37" s="5">
        <f>N37/10*G37</f>
        <v>53136</v>
      </c>
      <c r="P37" s="5">
        <v>1030</v>
      </c>
      <c r="Q37" s="5">
        <f t="shared" si="1"/>
        <v>10300</v>
      </c>
      <c r="R37" s="6">
        <f t="shared" si="2"/>
        <v>11948.2</v>
      </c>
    </row>
    <row r="38" spans="1:18" ht="16.5" customHeight="1">
      <c r="A38" s="1">
        <v>3</v>
      </c>
      <c r="B38" s="1" t="s">
        <v>13</v>
      </c>
      <c r="C38" s="1">
        <v>2</v>
      </c>
      <c r="D38" s="1">
        <v>2</v>
      </c>
      <c r="E38" s="2">
        <v>33</v>
      </c>
      <c r="F38" s="5">
        <v>78</v>
      </c>
      <c r="G38" s="5">
        <f t="shared" si="3"/>
        <v>780</v>
      </c>
      <c r="H38" s="5">
        <v>14.7</v>
      </c>
      <c r="I38" s="5">
        <f t="shared" si="0"/>
        <v>1146.6</v>
      </c>
      <c r="J38" s="5">
        <v>90</v>
      </c>
      <c r="K38" s="5">
        <f>L38</f>
        <v>520</v>
      </c>
      <c r="L38" s="5">
        <v>520</v>
      </c>
      <c r="M38" s="5">
        <v>87</v>
      </c>
      <c r="N38" s="5">
        <v>330</v>
      </c>
      <c r="O38" s="5">
        <f>N38/10*G38</f>
        <v>25740</v>
      </c>
      <c r="P38" s="5">
        <v>617</v>
      </c>
      <c r="Q38" s="5">
        <f t="shared" si="1"/>
        <v>6170</v>
      </c>
      <c r="R38" s="6">
        <f t="shared" si="2"/>
        <v>7316.6</v>
      </c>
    </row>
    <row r="39" spans="1:18" ht="16.5" customHeight="1">
      <c r="A39" s="1">
        <v>3</v>
      </c>
      <c r="B39" s="1" t="s">
        <v>14</v>
      </c>
      <c r="C39" s="1">
        <v>2</v>
      </c>
      <c r="D39" s="1">
        <v>4</v>
      </c>
      <c r="E39" s="2">
        <v>34</v>
      </c>
      <c r="F39" s="5">
        <v>114</v>
      </c>
      <c r="G39" s="5">
        <f t="shared" si="3"/>
        <v>1140</v>
      </c>
      <c r="H39" s="5">
        <v>18</v>
      </c>
      <c r="I39" s="5">
        <f t="shared" si="0"/>
        <v>2052</v>
      </c>
      <c r="J39" s="5">
        <v>50</v>
      </c>
      <c r="K39" s="5">
        <f>L39</f>
        <v>642</v>
      </c>
      <c r="L39" s="5">
        <v>642</v>
      </c>
      <c r="M39" s="5">
        <v>90</v>
      </c>
      <c r="N39" s="5">
        <v>458</v>
      </c>
      <c r="O39" s="5">
        <f>N39/10*G39</f>
        <v>52212</v>
      </c>
      <c r="P39" s="5">
        <v>872</v>
      </c>
      <c r="Q39" s="5">
        <f t="shared" si="1"/>
        <v>8720</v>
      </c>
      <c r="R39" s="6">
        <f t="shared" si="2"/>
        <v>10772</v>
      </c>
    </row>
    <row r="40" spans="1:18" ht="16.5" customHeight="1">
      <c r="A40" s="1">
        <v>3</v>
      </c>
      <c r="B40" s="1" t="s">
        <v>12</v>
      </c>
      <c r="C40" s="1">
        <v>1</v>
      </c>
      <c r="D40" s="1">
        <v>2</v>
      </c>
      <c r="E40" s="2">
        <v>35</v>
      </c>
      <c r="F40" s="5">
        <v>80</v>
      </c>
      <c r="G40" s="5">
        <f t="shared" si="3"/>
        <v>800</v>
      </c>
      <c r="H40" s="5">
        <v>11.58</v>
      </c>
      <c r="I40" s="5">
        <f t="shared" si="0"/>
        <v>926.4</v>
      </c>
      <c r="J40" s="5">
        <v>80</v>
      </c>
      <c r="K40" s="5">
        <f>L40+30</f>
        <v>580</v>
      </c>
      <c r="L40" s="5">
        <v>550</v>
      </c>
      <c r="M40" s="5">
        <v>109</v>
      </c>
      <c r="N40" s="5">
        <v>409</v>
      </c>
      <c r="O40" s="5">
        <f>N40/10*G40</f>
        <v>32720</v>
      </c>
      <c r="P40" s="5"/>
      <c r="Q40" s="5"/>
      <c r="R40" s="6">
        <f t="shared" si="2"/>
        <v>926.4</v>
      </c>
    </row>
    <row r="41" spans="1:18" ht="16.5" customHeight="1">
      <c r="A41" s="1">
        <v>3</v>
      </c>
      <c r="B41" s="1" t="s">
        <v>10</v>
      </c>
      <c r="C41" s="1">
        <v>3</v>
      </c>
      <c r="D41" s="1">
        <v>3</v>
      </c>
      <c r="E41" s="2">
        <v>36</v>
      </c>
      <c r="F41" s="5"/>
      <c r="G41" s="5"/>
      <c r="H41" s="5">
        <v>22.2</v>
      </c>
      <c r="I41" s="5"/>
      <c r="J41" s="5">
        <v>30</v>
      </c>
      <c r="K41" s="5">
        <f>L41-20</f>
        <v>680</v>
      </c>
      <c r="L41" s="5">
        <v>700</v>
      </c>
      <c r="M41" s="5">
        <v>108</v>
      </c>
      <c r="N41" s="5"/>
      <c r="O41" s="5"/>
      <c r="P41" s="5">
        <v>674</v>
      </c>
      <c r="Q41" s="5">
        <f t="shared" si="1"/>
        <v>6740</v>
      </c>
      <c r="R41" s="6">
        <f t="shared" si="2"/>
        <v>6740</v>
      </c>
    </row>
    <row r="42" spans="1:18" ht="16.5" customHeight="1">
      <c r="A42" s="1">
        <v>4</v>
      </c>
      <c r="B42" s="1" t="s">
        <v>16</v>
      </c>
      <c r="C42" s="1">
        <v>1</v>
      </c>
      <c r="D42" s="1">
        <v>1</v>
      </c>
      <c r="E42" s="2">
        <v>37</v>
      </c>
      <c r="F42" s="5">
        <v>52</v>
      </c>
      <c r="G42" s="5">
        <f t="shared" si="3"/>
        <v>520</v>
      </c>
      <c r="H42" s="5">
        <v>10.61</v>
      </c>
      <c r="I42" s="5">
        <f t="shared" si="0"/>
        <v>551.72</v>
      </c>
      <c r="J42" s="5"/>
      <c r="K42" s="5"/>
      <c r="L42" s="5"/>
      <c r="M42" s="5">
        <v>103</v>
      </c>
      <c r="N42" s="5">
        <v>217</v>
      </c>
      <c r="O42" s="5">
        <f>N42/10*G42</f>
        <v>11284</v>
      </c>
      <c r="P42" s="5">
        <v>322</v>
      </c>
      <c r="Q42" s="5">
        <f t="shared" si="1"/>
        <v>3220</v>
      </c>
      <c r="R42" s="6">
        <f t="shared" si="2"/>
        <v>3771.7200000000003</v>
      </c>
    </row>
    <row r="43" spans="1:18" ht="16.5" customHeight="1">
      <c r="A43" s="1">
        <v>4</v>
      </c>
      <c r="B43" s="1" t="s">
        <v>11</v>
      </c>
      <c r="C43" s="1">
        <v>3</v>
      </c>
      <c r="D43" s="1">
        <v>4</v>
      </c>
      <c r="E43" s="2">
        <v>38</v>
      </c>
      <c r="F43" s="5">
        <v>67</v>
      </c>
      <c r="G43" s="5">
        <f t="shared" si="3"/>
        <v>670</v>
      </c>
      <c r="H43" s="5">
        <v>12.6</v>
      </c>
      <c r="I43" s="5">
        <f t="shared" si="0"/>
        <v>844.2</v>
      </c>
      <c r="J43" s="5"/>
      <c r="K43" s="5"/>
      <c r="L43" s="5"/>
      <c r="M43" s="5">
        <v>115</v>
      </c>
      <c r="N43" s="5">
        <v>325</v>
      </c>
      <c r="O43" s="5">
        <f>N43*G43/10</f>
        <v>21775</v>
      </c>
      <c r="P43" s="5">
        <v>410</v>
      </c>
      <c r="Q43" s="5">
        <f t="shared" si="1"/>
        <v>4100</v>
      </c>
      <c r="R43" s="6">
        <f t="shared" si="2"/>
        <v>4944.2</v>
      </c>
    </row>
    <row r="44" spans="1:18" ht="16.5" customHeight="1">
      <c r="A44" s="1">
        <v>4</v>
      </c>
      <c r="B44" s="1" t="s">
        <v>13</v>
      </c>
      <c r="C44" s="1">
        <v>2</v>
      </c>
      <c r="D44" s="1">
        <v>2</v>
      </c>
      <c r="E44" s="2">
        <v>39</v>
      </c>
      <c r="F44" s="5">
        <v>60</v>
      </c>
      <c r="G44" s="5">
        <f t="shared" si="3"/>
        <v>600</v>
      </c>
      <c r="H44" s="5"/>
      <c r="I44" s="5"/>
      <c r="J44" s="5"/>
      <c r="K44" s="5"/>
      <c r="L44" s="5"/>
      <c r="M44" s="5">
        <v>86</v>
      </c>
      <c r="N44" s="5">
        <v>841</v>
      </c>
      <c r="O44" s="5">
        <f>N44/10*G44</f>
        <v>50460</v>
      </c>
      <c r="P44" s="5"/>
      <c r="Q44" s="5"/>
      <c r="R44" s="6"/>
    </row>
    <row r="45" spans="1:18" ht="16.5" customHeight="1">
      <c r="A45" s="1">
        <v>4</v>
      </c>
      <c r="B45" s="1" t="s">
        <v>19</v>
      </c>
      <c r="C45" s="1">
        <v>1</v>
      </c>
      <c r="D45" s="1">
        <v>3</v>
      </c>
      <c r="E45" s="2">
        <v>40</v>
      </c>
      <c r="F45" s="5"/>
      <c r="G45" s="5"/>
      <c r="H45" s="5"/>
      <c r="I45" s="5"/>
      <c r="J45" s="5"/>
      <c r="K45" s="5"/>
      <c r="L45" s="5"/>
      <c r="M45" s="5">
        <v>98</v>
      </c>
      <c r="N45" s="5"/>
      <c r="O45" s="5"/>
      <c r="P45" s="5"/>
      <c r="Q45" s="5"/>
      <c r="R45" s="6"/>
    </row>
    <row r="46" spans="1:18" ht="16.5" customHeight="1">
      <c r="A46" s="1">
        <v>4</v>
      </c>
      <c r="B46" s="1" t="s">
        <v>17</v>
      </c>
      <c r="C46" s="1">
        <v>2</v>
      </c>
      <c r="D46" s="1">
        <v>3</v>
      </c>
      <c r="E46" s="2">
        <v>41</v>
      </c>
      <c r="F46" s="5">
        <v>64</v>
      </c>
      <c r="G46" s="5">
        <f t="shared" si="3"/>
        <v>640</v>
      </c>
      <c r="H46" s="5"/>
      <c r="I46" s="5"/>
      <c r="J46" s="5"/>
      <c r="K46" s="5"/>
      <c r="L46" s="5"/>
      <c r="M46" s="5">
        <v>83</v>
      </c>
      <c r="N46" s="5">
        <v>296</v>
      </c>
      <c r="O46" s="5">
        <f>N46/10*G46</f>
        <v>18944</v>
      </c>
      <c r="P46" s="5">
        <v>460</v>
      </c>
      <c r="Q46" s="5">
        <f t="shared" si="1"/>
        <v>4600</v>
      </c>
      <c r="R46" s="6">
        <f t="shared" si="2"/>
        <v>4600</v>
      </c>
    </row>
    <row r="47" spans="1:18" ht="16.5" customHeight="1">
      <c r="A47" s="1">
        <v>4</v>
      </c>
      <c r="B47" s="1" t="s">
        <v>18</v>
      </c>
      <c r="C47" s="1">
        <v>3</v>
      </c>
      <c r="D47" s="1">
        <v>1</v>
      </c>
      <c r="E47" s="2">
        <v>42</v>
      </c>
      <c r="F47" s="5">
        <v>37</v>
      </c>
      <c r="G47" s="5">
        <f t="shared" si="3"/>
        <v>370</v>
      </c>
      <c r="H47" s="5">
        <v>20</v>
      </c>
      <c r="I47" s="5">
        <f t="shared" si="0"/>
        <v>740</v>
      </c>
      <c r="J47" s="5"/>
      <c r="K47" s="5"/>
      <c r="L47" s="5"/>
      <c r="M47" s="5">
        <v>103</v>
      </c>
      <c r="N47" s="5"/>
      <c r="O47" s="5"/>
      <c r="P47" s="5">
        <v>442</v>
      </c>
      <c r="Q47" s="5">
        <f t="shared" si="1"/>
        <v>4420</v>
      </c>
      <c r="R47" s="6">
        <f t="shared" si="2"/>
        <v>5160</v>
      </c>
    </row>
    <row r="48" spans="1:18" ht="16.5" customHeight="1">
      <c r="A48" s="1">
        <v>4</v>
      </c>
      <c r="B48" s="1" t="s">
        <v>10</v>
      </c>
      <c r="C48" s="1">
        <v>3</v>
      </c>
      <c r="D48" s="1">
        <v>3</v>
      </c>
      <c r="E48" s="2">
        <v>43</v>
      </c>
      <c r="F48" s="5">
        <v>53</v>
      </c>
      <c r="G48" s="5">
        <f t="shared" si="3"/>
        <v>530</v>
      </c>
      <c r="H48" s="5">
        <v>19.87</v>
      </c>
      <c r="I48" s="5">
        <f t="shared" si="0"/>
        <v>1053.1100000000001</v>
      </c>
      <c r="J48" s="5"/>
      <c r="K48" s="5"/>
      <c r="L48" s="5"/>
      <c r="M48" s="5">
        <v>105</v>
      </c>
      <c r="N48" s="5"/>
      <c r="O48" s="5"/>
      <c r="P48" s="5">
        <v>596</v>
      </c>
      <c r="Q48" s="5">
        <f t="shared" si="1"/>
        <v>5960</v>
      </c>
      <c r="R48" s="6">
        <f t="shared" si="2"/>
        <v>7013.110000000001</v>
      </c>
    </row>
    <row r="49" spans="1:18" ht="16.5" customHeight="1">
      <c r="A49" s="1">
        <v>4</v>
      </c>
      <c r="B49" s="1" t="s">
        <v>14</v>
      </c>
      <c r="C49" s="1">
        <v>2</v>
      </c>
      <c r="D49" s="1">
        <v>4</v>
      </c>
      <c r="E49" s="2">
        <v>44</v>
      </c>
      <c r="F49" s="5">
        <v>50</v>
      </c>
      <c r="G49" s="5">
        <f t="shared" si="3"/>
        <v>500</v>
      </c>
      <c r="H49" s="5">
        <v>65</v>
      </c>
      <c r="I49" s="5">
        <f t="shared" si="0"/>
        <v>3250</v>
      </c>
      <c r="J49" s="5"/>
      <c r="K49" s="5"/>
      <c r="L49" s="5"/>
      <c r="M49" s="5">
        <v>88</v>
      </c>
      <c r="N49" s="5"/>
      <c r="O49" s="5"/>
      <c r="P49" s="5">
        <v>338</v>
      </c>
      <c r="Q49" s="5">
        <f t="shared" si="1"/>
        <v>3380</v>
      </c>
      <c r="R49" s="6">
        <f t="shared" si="2"/>
        <v>6630</v>
      </c>
    </row>
    <row r="50" spans="1:18" ht="16.5" customHeight="1">
      <c r="A50" s="1">
        <v>4</v>
      </c>
      <c r="B50" s="1" t="s">
        <v>12</v>
      </c>
      <c r="C50" s="1">
        <v>1</v>
      </c>
      <c r="D50" s="1">
        <v>2</v>
      </c>
      <c r="E50" s="2">
        <v>45</v>
      </c>
      <c r="F50" s="5">
        <v>72</v>
      </c>
      <c r="G50" s="5">
        <f t="shared" si="3"/>
        <v>720</v>
      </c>
      <c r="H50" s="5"/>
      <c r="I50" s="5"/>
      <c r="J50" s="5"/>
      <c r="K50" s="5"/>
      <c r="L50" s="5"/>
      <c r="M50" s="5">
        <v>111</v>
      </c>
      <c r="N50" s="5">
        <v>289</v>
      </c>
      <c r="O50" s="5">
        <f>N50/10*G50</f>
        <v>20808</v>
      </c>
      <c r="P50" s="5">
        <v>649</v>
      </c>
      <c r="Q50" s="5">
        <f t="shared" si="1"/>
        <v>6490</v>
      </c>
      <c r="R50" s="6">
        <f t="shared" si="2"/>
        <v>6490</v>
      </c>
    </row>
    <row r="51" spans="1:18" ht="16.5" customHeight="1">
      <c r="A51" s="1">
        <v>4</v>
      </c>
      <c r="B51" s="1" t="s">
        <v>15</v>
      </c>
      <c r="C51" s="1">
        <v>3</v>
      </c>
      <c r="D51" s="1">
        <v>2</v>
      </c>
      <c r="E51" s="2">
        <v>46</v>
      </c>
      <c r="F51" s="5">
        <v>111</v>
      </c>
      <c r="G51" s="5">
        <f t="shared" si="3"/>
        <v>1110</v>
      </c>
      <c r="H51" s="5">
        <v>11.29</v>
      </c>
      <c r="I51" s="5">
        <f t="shared" si="0"/>
        <v>1253.19</v>
      </c>
      <c r="J51" s="5"/>
      <c r="K51" s="5"/>
      <c r="L51" s="5"/>
      <c r="M51" s="5">
        <v>98</v>
      </c>
      <c r="N51" s="5">
        <v>425</v>
      </c>
      <c r="O51" s="5">
        <f>N51/10*G51</f>
        <v>47175</v>
      </c>
      <c r="P51" s="5">
        <v>1107</v>
      </c>
      <c r="Q51" s="5">
        <f t="shared" si="1"/>
        <v>11070</v>
      </c>
      <c r="R51" s="6">
        <f t="shared" si="2"/>
        <v>12323.19</v>
      </c>
    </row>
    <row r="52" spans="1:18" ht="16.5" customHeight="1">
      <c r="A52" s="1">
        <v>4</v>
      </c>
      <c r="B52" s="1" t="s">
        <v>8</v>
      </c>
      <c r="C52" s="1">
        <v>1</v>
      </c>
      <c r="D52" s="1">
        <v>4</v>
      </c>
      <c r="E52" s="2">
        <v>47</v>
      </c>
      <c r="F52" s="5">
        <v>95</v>
      </c>
      <c r="G52" s="5">
        <f t="shared" si="3"/>
        <v>950</v>
      </c>
      <c r="H52" s="5">
        <v>14.8</v>
      </c>
      <c r="I52" s="5">
        <f t="shared" si="0"/>
        <v>1406</v>
      </c>
      <c r="J52" s="5"/>
      <c r="K52" s="5"/>
      <c r="L52" s="5"/>
      <c r="M52" s="5">
        <v>105</v>
      </c>
      <c r="N52" s="5"/>
      <c r="O52" s="5"/>
      <c r="P52" s="5">
        <v>1070</v>
      </c>
      <c r="Q52" s="5">
        <f t="shared" si="1"/>
        <v>10700</v>
      </c>
      <c r="R52" s="6">
        <f t="shared" si="2"/>
        <v>12106</v>
      </c>
    </row>
    <row r="53" spans="1:18" ht="16.5" customHeight="1">
      <c r="A53" s="1">
        <v>4</v>
      </c>
      <c r="B53" s="1" t="s">
        <v>9</v>
      </c>
      <c r="C53" s="1">
        <v>2</v>
      </c>
      <c r="D53" s="1">
        <v>1</v>
      </c>
      <c r="E53" s="2">
        <v>48</v>
      </c>
      <c r="F53" s="5"/>
      <c r="G53" s="5"/>
      <c r="H53" s="5"/>
      <c r="I53" s="5"/>
      <c r="J53" s="5"/>
      <c r="K53" s="5"/>
      <c r="L53" s="5"/>
      <c r="M53" s="5">
        <v>78</v>
      </c>
      <c r="N53" s="5"/>
      <c r="O53" s="5"/>
      <c r="P53" s="5"/>
      <c r="Q53" s="5"/>
      <c r="R53" s="6"/>
    </row>
    <row r="54" ht="24" customHeight="1"/>
  </sheetData>
  <printOptions/>
  <pageMargins left="0.3937007874015748" right="0.3937007874015748" top="0.43307086614173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 für Pflanzenbau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Beierl</dc:creator>
  <cp:keywords/>
  <dc:description/>
  <cp:lastModifiedBy>Win Xp</cp:lastModifiedBy>
  <cp:lastPrinted>2005-06-20T12:49:58Z</cp:lastPrinted>
  <dcterms:created xsi:type="dcterms:W3CDTF">2005-06-20T11:36:13Z</dcterms:created>
  <dcterms:modified xsi:type="dcterms:W3CDTF">2006-04-24T18:04:52Z</dcterms:modified>
  <cp:category/>
  <cp:version/>
  <cp:contentType/>
  <cp:contentStatus/>
</cp:coreProperties>
</file>